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P33" i="1" l="1"/>
  <c r="P32" i="1" s="1"/>
  <c r="O33" i="1"/>
  <c r="O32" i="1" s="1"/>
  <c r="P27" i="1"/>
  <c r="P26" i="1" s="1"/>
  <c r="O27" i="1"/>
  <c r="O26" i="1" s="1"/>
  <c r="H25" i="1"/>
  <c r="G25" i="1"/>
  <c r="P17" i="1"/>
  <c r="O17" i="1"/>
  <c r="P12" i="1"/>
  <c r="O12" i="1"/>
  <c r="O21" i="1" s="1"/>
  <c r="H12" i="1"/>
  <c r="G12" i="1"/>
  <c r="G46" i="1" l="1"/>
  <c r="O41" i="1" s="1"/>
  <c r="O46" i="1" s="1"/>
  <c r="H46" i="1"/>
  <c r="P21" i="1"/>
  <c r="O38" i="1"/>
  <c r="P38" i="1"/>
  <c r="P41" i="1" l="1"/>
  <c r="P46" i="1" s="1"/>
</calcChain>
</file>

<file path=xl/sharedStrings.xml><?xml version="1.0" encoding="utf-8"?>
<sst xmlns="http://schemas.openxmlformats.org/spreadsheetml/2006/main" count="63" uniqueCount="54">
  <si>
    <t>Del 1 de enero al 30 de Junio de 2015 y 2014</t>
  </si>
  <si>
    <t>(Pesos)</t>
  </si>
  <si>
    <t>Ente Público:</t>
  </si>
  <si>
    <t>INSTITUTO TECNOLOGICO SUPERIOR DE SALVATIERRA</t>
  </si>
  <si>
    <t>Concepto</t>
  </si>
  <si>
    <t>Impuestos</t>
  </si>
  <si>
    <t>Materiales y Suministros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</si>
  <si>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</si>
  <si>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</si>
  <si>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</si>
  <si>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</si>
  <si>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</si>
  <si>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</si>
  <si>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Ingresos no Comprendidos en las Fracciones de la Ley de Ingresos Causados en Ejercicios Fiscales Anteriores Pendientes de Liquidación o Pago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</si>
  <si>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</si>
  <si>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</si>
  <si>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</si>
  <si>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</si>
  <si>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</si>
  <si>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</si>
  <si>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Transferencias al Exterior</t>
  </si>
  <si>
    <t>Convenios</t>
  </si>
  <si>
    <t>Bienes Inmuebles, Infraestructura y Construcciones en Proceso</t>
  </si>
  <si>
    <t>Bienes Muebles</t>
  </si>
  <si>
    <t>Origen</t>
  </si>
  <si>
    <t>Aplicación</t>
  </si>
  <si>
    <t xml:space="preserve">Aportaciones </t>
  </si>
  <si>
    <t>Estado de Flujos de Efectivo</t>
  </si>
  <si>
    <t>Flujos de Efectivo de las Actividades de Gestión</t>
  </si>
  <si>
    <t xml:space="preserve">Flujos de Efectivo de las Actividades de Inversión </t>
  </si>
  <si>
    <t>Cuotas y Aportaciones de Seguridad Social</t>
  </si>
  <si>
    <t>Contribuciones de mejoras</t>
  </si>
  <si>
    <t xml:space="preserve">Otros Orígenes de Inversión </t>
  </si>
  <si>
    <t>Otras Aplicaciones de Inversión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</si>
  <si>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</si>
  <si>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</si>
  <si>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</si>
  <si>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</si>
  <si>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</si>
  <si>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Endeudamiento Neto</t>
  </si>
  <si>
    <t xml:space="preserve">   Interno</t>
  </si>
  <si>
    <t xml:space="preserve">   Externo</t>
  </si>
  <si>
    <t>Otros Orígenes de Financiamiento</t>
  </si>
  <si>
    <t>Transferencias al resto del Sector Público</t>
  </si>
  <si>
    <t xml:space="preserve">Subsidios y Subvenciones </t>
  </si>
  <si>
    <t>Servicios de la Deuda</t>
  </si>
  <si>
    <t>Otras Aplicaciones de Financiamiento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</si>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</sst>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54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/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0" xfId="3" applyNumberFormat="1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vertical="top"/>
    </xf>
    <xf numFmtId="0" fontId="2" fillId="2" borderId="0" xfId="0" applyFont="1" applyFill="1" applyBorder="1" applyAlignment="1"/>
    <xf numFmtId="0" fontId="4" fillId="3" borderId="0" xfId="2" applyFont="1" applyFill="1" applyBorder="1" applyAlignment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 vertical="center"/>
    </xf>
    <xf numFmtId="0" fontId="5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/>
    <xf numFmtId="0" fontId="5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5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 applyProtection="1">
      <alignment vertical="top"/>
      <protection locked="0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5" fillId="3" borderId="1" xfId="2" applyNumberFormat="1" applyFont="1" applyFill="1" applyBorder="1" applyAlignment="1">
      <alignment vertical="top"/>
    </xf>
    <xf numFmtId="43" fontId="2" fillId="3" borderId="1" xfId="1" applyFont="1" applyFill="1" applyBorder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23812</xdr:rowOff>
    </xdr:from>
    <xdr:to>
      <xdr:col>3</xdr:col>
      <xdr:colOff>1321594</xdr:colOff>
      <xdr:row>3</xdr:row>
      <xdr:rowOff>142874</xdr:rowOff>
    </xdr:to>
    <xdr:sp macro="" textlink="">
      <xdr:nvSpPr>
        <xdr:cNvPr id="16" name="15 Rectángulo"/>
        <xdr:cNvSpPr/>
      </xdr:nvSpPr>
      <xdr:spPr>
        <a:xfrm>
          <a:off x="333375" y="23812"/>
          <a:ext cx="1569244" cy="633412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2</xdr:col>
      <xdr:colOff>0</xdr:colOff>
      <xdr:row>0</xdr:row>
      <xdr:rowOff>23812</xdr:rowOff>
    </xdr:from>
    <xdr:to>
      <xdr:col>3</xdr:col>
      <xdr:colOff>1285875</xdr:colOff>
      <xdr:row>3</xdr:row>
      <xdr:rowOff>189176</xdr:rowOff>
    </xdr:to>
    <xdr:pic>
      <xdr:nvPicPr>
        <xdr:cNvPr id="1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3812"/>
          <a:ext cx="1533525" cy="67971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workbookViewId="0">
      <selection activeCell="U8" sqref="U8"/>
    </sheetView>
  </sheetViews>
  <sheetFormatPr baseColWidth="10" defaultRowHeight="15" x14ac:dyDescent="0.25"/>
  <cols>
    <col min="1" max="1" width="1.28515625" customWidth="1"/>
    <col min="2" max="3" width="3.7109375" customWidth="1"/>
    <col min="4" max="4" width="23.85546875" customWidth="1"/>
    <col min="5" max="5" width="21.42578125" customWidth="1"/>
    <col min="6" max="6" width="11.42578125" customWidth="1"/>
    <col min="7" max="7" width="11.42578125" bestFit="1" customWidth="1"/>
    <col min="8" max="8" width="9.85546875" bestFit="1" customWidth="1"/>
    <col min="9" max="9" width="7.7109375" customWidth="1"/>
    <col min="10" max="11" width="3.7109375" customWidth="1"/>
    <col min="12" max="13" width="18.7109375" customWidth="1"/>
    <col min="14" max="14" width="16" customWidth="1"/>
    <col min="15" max="15" width="10.42578125" bestFit="1" customWidth="1"/>
    <col min="16" max="16" width="9.85546875" bestFit="1" customWidth="1"/>
    <col min="17" max="17" width="1.85546875" customWidth="1"/>
  </cols>
  <sheetData>
    <row r="1" spans="1:17" x14ac:dyDescent="0.25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x14ac:dyDescent="0.25">
      <c r="A2" s="22"/>
      <c r="B2" s="2"/>
      <c r="C2" s="2"/>
      <c r="D2" s="2"/>
      <c r="E2" s="3" t="s">
        <v>27</v>
      </c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</row>
    <row r="3" spans="1:17" x14ac:dyDescent="0.25">
      <c r="A3" s="22"/>
      <c r="B3" s="2"/>
      <c r="C3" s="2"/>
      <c r="D3" s="2"/>
      <c r="E3" s="3" t="s">
        <v>0</v>
      </c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</row>
    <row r="4" spans="1:17" x14ac:dyDescent="0.25">
      <c r="A4" s="22"/>
      <c r="B4" s="2"/>
      <c r="C4" s="2"/>
      <c r="D4" s="2"/>
      <c r="E4" s="3" t="s">
        <v>1</v>
      </c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</row>
    <row r="5" spans="1:17" x14ac:dyDescent="0.25">
      <c r="A5" s="11"/>
      <c r="B5" s="11"/>
      <c r="C5" s="10"/>
      <c r="D5" s="27"/>
      <c r="E5" s="4"/>
      <c r="F5" s="4"/>
      <c r="G5" s="4"/>
      <c r="H5" s="4"/>
      <c r="I5" s="4"/>
      <c r="J5" s="4"/>
      <c r="K5" s="4"/>
      <c r="L5" s="4"/>
      <c r="M5" s="4"/>
      <c r="N5" s="4"/>
      <c r="O5" s="23"/>
      <c r="P5" s="9"/>
      <c r="Q5" s="9"/>
    </row>
    <row r="6" spans="1:17" x14ac:dyDescent="0.25">
      <c r="A6" s="20"/>
      <c r="B6" s="28"/>
      <c r="C6" s="28"/>
      <c r="D6" s="28"/>
      <c r="E6" s="8"/>
      <c r="F6" s="8"/>
      <c r="G6" s="6" t="s">
        <v>2</v>
      </c>
      <c r="H6" s="7" t="s">
        <v>3</v>
      </c>
      <c r="I6" s="7"/>
      <c r="J6" s="7"/>
      <c r="K6" s="7"/>
      <c r="L6" s="7"/>
      <c r="M6" s="7"/>
      <c r="N6" s="7"/>
      <c r="O6" s="8"/>
      <c r="P6" s="29"/>
      <c r="Q6" s="9"/>
    </row>
    <row r="7" spans="1:17" x14ac:dyDescent="0.25">
      <c r="A7" s="11"/>
      <c r="B7" s="11"/>
      <c r="C7" s="30"/>
      <c r="D7" s="27"/>
      <c r="E7" s="30"/>
      <c r="F7" s="30"/>
      <c r="G7" s="31"/>
      <c r="H7" s="31"/>
      <c r="I7" s="27"/>
      <c r="J7" s="9"/>
      <c r="K7" s="9"/>
      <c r="L7" s="9"/>
      <c r="M7" s="9"/>
      <c r="N7" s="9"/>
      <c r="O7" s="9"/>
      <c r="P7" s="9"/>
      <c r="Q7" s="9"/>
    </row>
    <row r="8" spans="1:17" x14ac:dyDescent="0.25">
      <c r="A8" s="32"/>
      <c r="B8" s="33" t="s">
        <v>4</v>
      </c>
      <c r="C8" s="33"/>
      <c r="D8" s="33"/>
      <c r="E8" s="33"/>
      <c r="F8" s="13"/>
      <c r="G8" s="12">
        <v>2015</v>
      </c>
      <c r="H8" s="12">
        <v>2014</v>
      </c>
      <c r="I8" s="34"/>
      <c r="J8" s="33" t="s">
        <v>4</v>
      </c>
      <c r="K8" s="33"/>
      <c r="L8" s="33"/>
      <c r="M8" s="33"/>
      <c r="N8" s="13"/>
      <c r="O8" s="12">
        <v>2015</v>
      </c>
      <c r="P8" s="12">
        <v>2014</v>
      </c>
      <c r="Q8" s="35"/>
    </row>
    <row r="9" spans="1:17" x14ac:dyDescent="0.25">
      <c r="A9" s="14"/>
      <c r="B9" s="11"/>
      <c r="C9" s="11"/>
      <c r="D9" s="15"/>
      <c r="E9" s="15"/>
      <c r="F9" s="15"/>
      <c r="G9" s="36"/>
      <c r="H9" s="36"/>
      <c r="I9" s="11"/>
      <c r="J9" s="9"/>
      <c r="K9" s="9"/>
      <c r="L9" s="9"/>
      <c r="M9" s="9"/>
      <c r="N9" s="9"/>
      <c r="O9" s="9"/>
      <c r="P9" s="9"/>
      <c r="Q9" s="16"/>
    </row>
    <row r="10" spans="1:17" x14ac:dyDescent="0.25">
      <c r="A10" s="24"/>
      <c r="B10" s="37" t="s">
        <v>28</v>
      </c>
      <c r="C10" s="37"/>
      <c r="D10" s="37"/>
      <c r="E10" s="37"/>
      <c r="F10" s="37"/>
      <c r="G10" s="36"/>
      <c r="H10" s="36"/>
      <c r="I10" s="17"/>
      <c r="J10" s="37" t="s">
        <v>29</v>
      </c>
      <c r="K10" s="37"/>
      <c r="L10" s="37"/>
      <c r="M10" s="37"/>
      <c r="N10" s="37"/>
      <c r="O10" s="38"/>
      <c r="P10" s="38"/>
      <c r="Q10" s="16"/>
    </row>
    <row r="11" spans="1:17" x14ac:dyDescent="0.25">
      <c r="A11" s="24"/>
      <c r="B11" s="17"/>
      <c r="C11" s="25"/>
      <c r="D11" s="17"/>
      <c r="E11" s="25"/>
      <c r="F11" s="25"/>
      <c r="G11" s="36"/>
      <c r="H11" s="36"/>
      <c r="I11" s="17"/>
      <c r="J11" s="17"/>
      <c r="K11" s="25"/>
      <c r="L11" s="25"/>
      <c r="M11" s="25"/>
      <c r="N11" s="25"/>
      <c r="O11" s="38"/>
      <c r="P11" s="38"/>
      <c r="Q11" s="16"/>
    </row>
    <row r="12" spans="1:17" x14ac:dyDescent="0.25">
      <c r="A12" s="24"/>
      <c r="B12" s="17"/>
      <c r="C12" s="37" t="s">
        <v>24</v>
      </c>
      <c r="D12" s="37"/>
      <c r="E12" s="37"/>
      <c r="F12" s="37"/>
      <c r="G12" s="39">
        <f>SUM(G13:G23)</f>
        <v>13308908.939999999</v>
      </c>
      <c r="H12" s="39">
        <f>SUM(H13:H23)</f>
        <v>24563769.25</v>
      </c>
      <c r="I12" s="17"/>
      <c r="J12" s="17"/>
      <c r="K12" s="37" t="s">
        <v>24</v>
      </c>
      <c r="L12" s="37"/>
      <c r="M12" s="37"/>
      <c r="N12" s="37"/>
      <c r="O12" s="39">
        <f>SUM(O13:O15)</f>
        <v>24916757.18</v>
      </c>
      <c r="P12" s="39">
        <f>SUM(P13:P15)</f>
        <v>13351637.789999999</v>
      </c>
      <c r="Q12" s="16"/>
    </row>
    <row r="13" spans="1:17" x14ac:dyDescent="0.25">
      <c r="A13" s="24"/>
      <c r="B13" s="17"/>
      <c r="C13" s="25"/>
      <c r="D13" s="40" t="s">
        <v>5</v>
      </c>
      <c r="E13" s="40"/>
      <c r="F13" s="40"/>
      <c r="G13" s="41">
        <v>0</v>
      </c>
      <c r="H13" s="41">
        <v>0</v>
      </c>
      <c r="I13" s="17"/>
      <c r="J13" s="17"/>
      <c r="K13" s="9"/>
      <c r="L13" s="42" t="s">
        <v>22</v>
      </c>
      <c r="M13" s="42"/>
      <c r="N13" s="42"/>
      <c r="O13" s="41">
        <v>17531597.530000001</v>
      </c>
      <c r="P13" s="41">
        <v>13042957.789999999</v>
      </c>
      <c r="Q13" s="16"/>
    </row>
    <row r="14" spans="1:17" x14ac:dyDescent="0.25">
      <c r="A14" s="24"/>
      <c r="B14" s="17"/>
      <c r="C14" s="25"/>
      <c r="D14" s="40" t="s">
        <v>30</v>
      </c>
      <c r="E14" s="40"/>
      <c r="F14" s="40"/>
      <c r="G14" s="41"/>
      <c r="H14" s="41"/>
      <c r="I14" s="17"/>
      <c r="J14" s="17"/>
      <c r="K14" s="9"/>
      <c r="L14" s="42" t="s">
        <v>23</v>
      </c>
      <c r="M14" s="42"/>
      <c r="N14" s="42"/>
      <c r="O14" s="41">
        <v>7392027.2199999997</v>
      </c>
      <c r="P14" s="41">
        <v>308680</v>
      </c>
      <c r="Q14" s="16"/>
    </row>
    <row r="15" spans="1:17" x14ac:dyDescent="0.25">
      <c r="A15" s="24"/>
      <c r="B15" s="17"/>
      <c r="C15" s="43"/>
      <c r="D15" s="40" t="s">
        <v>31</v>
      </c>
      <c r="E15" s="40"/>
      <c r="F15" s="40"/>
      <c r="G15" s="41">
        <v>0</v>
      </c>
      <c r="H15" s="41">
        <v>0</v>
      </c>
      <c r="I15" s="17"/>
      <c r="J15" s="17"/>
      <c r="K15" s="36"/>
      <c r="L15" s="42" t="s">
        <v>32</v>
      </c>
      <c r="M15" s="42"/>
      <c r="N15" s="42"/>
      <c r="O15" s="41">
        <v>-6867.57</v>
      </c>
      <c r="P15" s="41">
        <v>0</v>
      </c>
      <c r="Q15" s="16"/>
    </row>
    <row r="16" spans="1:17" x14ac:dyDescent="0.25">
      <c r="A16" s="24"/>
      <c r="B16" s="17"/>
      <c r="C16" s="43"/>
      <c r="D16" s="40" t="s">
        <v>8</v>
      </c>
      <c r="E16" s="40"/>
      <c r="F16" s="40"/>
      <c r="G16" s="41">
        <v>0</v>
      </c>
      <c r="H16" s="41">
        <v>0</v>
      </c>
      <c r="I16" s="17"/>
      <c r="J16" s="17"/>
      <c r="K16" s="36"/>
      <c r="L16" s="5"/>
      <c r="M16" s="5"/>
      <c r="N16" s="5"/>
      <c r="O16" s="5"/>
      <c r="P16" s="5"/>
      <c r="Q16" s="16"/>
    </row>
    <row r="17" spans="1:17" x14ac:dyDescent="0.25">
      <c r="A17" s="24"/>
      <c r="B17" s="17"/>
      <c r="C17" s="43"/>
      <c r="D17" s="40" t="s">
        <v>9</v>
      </c>
      <c r="E17" s="40"/>
      <c r="F17" s="40"/>
      <c r="G17" s="41">
        <v>163420</v>
      </c>
      <c r="H17" s="41">
        <v>20952</v>
      </c>
      <c r="I17" s="17"/>
      <c r="J17" s="17"/>
      <c r="K17" s="44" t="s">
        <v>25</v>
      </c>
      <c r="L17" s="44"/>
      <c r="M17" s="44"/>
      <c r="N17" s="44"/>
      <c r="O17" s="39">
        <f>SUM(O18:O20)</f>
        <v>10594050.189999999</v>
      </c>
      <c r="P17" s="39">
        <f>SUM(P18:P20)</f>
        <v>23294922.91</v>
      </c>
      <c r="Q17" s="16"/>
    </row>
    <row r="18" spans="1:17" x14ac:dyDescent="0.25">
      <c r="A18" s="24"/>
      <c r="B18" s="17"/>
      <c r="C18" s="43"/>
      <c r="D18" s="40" t="s">
        <v>10</v>
      </c>
      <c r="E18" s="40"/>
      <c r="F18" s="40"/>
      <c r="G18" s="41">
        <v>44260</v>
      </c>
      <c r="H18" s="41">
        <v>176480</v>
      </c>
      <c r="I18" s="17"/>
      <c r="J18" s="17"/>
      <c r="K18" s="36"/>
      <c r="L18" s="43" t="s">
        <v>22</v>
      </c>
      <c r="M18" s="43"/>
      <c r="N18" s="43"/>
      <c r="O18" s="41">
        <v>9498877.1999999993</v>
      </c>
      <c r="P18" s="41">
        <v>23057921.59</v>
      </c>
      <c r="Q18" s="16"/>
    </row>
    <row r="19" spans="1:17" x14ac:dyDescent="0.25">
      <c r="A19" s="24"/>
      <c r="B19" s="17"/>
      <c r="C19" s="43"/>
      <c r="D19" s="40" t="s">
        <v>12</v>
      </c>
      <c r="E19" s="40"/>
      <c r="F19" s="40"/>
      <c r="G19" s="41"/>
      <c r="H19" s="41"/>
      <c r="I19" s="17"/>
      <c r="J19" s="17"/>
      <c r="K19" s="36"/>
      <c r="L19" s="42" t="s">
        <v>23</v>
      </c>
      <c r="M19" s="42"/>
      <c r="N19" s="42"/>
      <c r="O19" s="41">
        <v>1095172.99</v>
      </c>
      <c r="P19" s="41">
        <v>237001.32</v>
      </c>
      <c r="Q19" s="16"/>
    </row>
    <row r="20" spans="1:17" x14ac:dyDescent="0.25">
      <c r="A20" s="24"/>
      <c r="B20" s="17"/>
      <c r="C20" s="43"/>
      <c r="D20" s="40" t="s">
        <v>13</v>
      </c>
      <c r="E20" s="40"/>
      <c r="F20" s="40"/>
      <c r="G20" s="41">
        <v>0</v>
      </c>
      <c r="H20" s="41">
        <v>0</v>
      </c>
      <c r="I20" s="17"/>
      <c r="J20" s="17"/>
      <c r="K20" s="9"/>
      <c r="L20" s="42" t="s">
        <v>33</v>
      </c>
      <c r="M20" s="42"/>
      <c r="N20" s="42"/>
      <c r="O20" s="41">
        <v>0</v>
      </c>
      <c r="P20" s="41">
        <v>0</v>
      </c>
      <c r="Q20" s="16"/>
    </row>
    <row r="21" spans="1:17" x14ac:dyDescent="0.25">
      <c r="A21" s="24"/>
      <c r="B21" s="17"/>
      <c r="C21" s="43"/>
      <c r="D21" s="40" t="s">
        <v>16</v>
      </c>
      <c r="E21" s="40"/>
      <c r="F21" s="40"/>
      <c r="G21" s="41">
        <v>6432698</v>
      </c>
      <c r="H21" s="41">
        <v>13530397</v>
      </c>
      <c r="I21" s="17"/>
      <c r="J21" s="17"/>
      <c r="K21" s="37" t="s">
        <v>34</v>
      </c>
      <c r="L21" s="37"/>
      <c r="M21" s="37"/>
      <c r="N21" s="37"/>
      <c r="O21" s="39">
        <f>O12-O17</f>
        <v>14322706.99</v>
      </c>
      <c r="P21" s="39">
        <f>P12-P17</f>
        <v>-9943285.120000001</v>
      </c>
      <c r="Q21" s="16"/>
    </row>
    <row r="22" spans="1:17" x14ac:dyDescent="0.25">
      <c r="A22" s="24"/>
      <c r="B22" s="17"/>
      <c r="C22" s="43"/>
      <c r="D22" s="40" t="s">
        <v>35</v>
      </c>
      <c r="E22" s="40"/>
      <c r="F22" s="40"/>
      <c r="G22" s="41">
        <v>6662796.9100000001</v>
      </c>
      <c r="H22" s="41">
        <v>10825547.6</v>
      </c>
      <c r="I22" s="17"/>
      <c r="J22" s="17"/>
      <c r="K22" s="5"/>
      <c r="L22" s="5"/>
      <c r="M22" s="5"/>
      <c r="N22" s="5"/>
      <c r="O22" s="5"/>
      <c r="P22" s="5"/>
      <c r="Q22" s="16"/>
    </row>
    <row r="23" spans="1:17" x14ac:dyDescent="0.25">
      <c r="A23" s="24"/>
      <c r="B23" s="17"/>
      <c r="C23" s="43"/>
      <c r="D23" s="40" t="s">
        <v>36</v>
      </c>
      <c r="E23" s="40"/>
      <c r="F23" s="26"/>
      <c r="G23" s="41">
        <v>5734.03</v>
      </c>
      <c r="H23" s="41">
        <v>10392.65</v>
      </c>
      <c r="I23" s="17"/>
      <c r="J23" s="9"/>
      <c r="K23" s="5"/>
      <c r="L23" s="5"/>
      <c r="M23" s="5"/>
      <c r="N23" s="5"/>
      <c r="O23" s="5"/>
      <c r="P23" s="5"/>
      <c r="Q23" s="16"/>
    </row>
    <row r="24" spans="1:17" x14ac:dyDescent="0.25">
      <c r="A24" s="24"/>
      <c r="B24" s="17"/>
      <c r="C24" s="25"/>
      <c r="D24" s="17"/>
      <c r="E24" s="25"/>
      <c r="F24" s="25"/>
      <c r="G24" s="36"/>
      <c r="H24" s="36"/>
      <c r="I24" s="17"/>
      <c r="J24" s="37" t="s">
        <v>37</v>
      </c>
      <c r="K24" s="37"/>
      <c r="L24" s="37"/>
      <c r="M24" s="37"/>
      <c r="N24" s="37"/>
      <c r="O24" s="9"/>
      <c r="P24" s="9"/>
      <c r="Q24" s="16"/>
    </row>
    <row r="25" spans="1:17" x14ac:dyDescent="0.25">
      <c r="A25" s="24"/>
      <c r="B25" s="17"/>
      <c r="C25" s="37" t="s">
        <v>25</v>
      </c>
      <c r="D25" s="37"/>
      <c r="E25" s="37"/>
      <c r="F25" s="37"/>
      <c r="G25" s="39">
        <f>SUM(G26:G44)</f>
        <v>10032309.050000001</v>
      </c>
      <c r="H25" s="39">
        <f>SUM(H26:H44)</f>
        <v>19712872.32</v>
      </c>
      <c r="I25" s="17"/>
      <c r="J25" s="17"/>
      <c r="K25" s="25"/>
      <c r="L25" s="17"/>
      <c r="M25" s="26"/>
      <c r="N25" s="26"/>
      <c r="O25" s="38"/>
      <c r="P25" s="38"/>
      <c r="Q25" s="16"/>
    </row>
    <row r="26" spans="1:17" x14ac:dyDescent="0.25">
      <c r="A26" s="24"/>
      <c r="B26" s="17"/>
      <c r="C26" s="44"/>
      <c r="D26" s="40" t="s">
        <v>38</v>
      </c>
      <c r="E26" s="40"/>
      <c r="F26" s="40"/>
      <c r="G26" s="41">
        <v>8218174.7199999997</v>
      </c>
      <c r="H26" s="41">
        <v>14886371.43</v>
      </c>
      <c r="I26" s="17"/>
      <c r="J26" s="17"/>
      <c r="K26" s="44" t="s">
        <v>24</v>
      </c>
      <c r="L26" s="44"/>
      <c r="M26" s="44"/>
      <c r="N26" s="44"/>
      <c r="O26" s="39">
        <f>O27+O30</f>
        <v>-17806341.02</v>
      </c>
      <c r="P26" s="39">
        <f>P27+P30</f>
        <v>13258502.91</v>
      </c>
      <c r="Q26" s="16"/>
    </row>
    <row r="27" spans="1:17" x14ac:dyDescent="0.25">
      <c r="A27" s="24"/>
      <c r="B27" s="17"/>
      <c r="C27" s="44"/>
      <c r="D27" s="40" t="s">
        <v>6</v>
      </c>
      <c r="E27" s="40"/>
      <c r="F27" s="40"/>
      <c r="G27" s="41">
        <v>263362.43</v>
      </c>
      <c r="H27" s="41">
        <v>754190.17</v>
      </c>
      <c r="I27" s="17"/>
      <c r="J27" s="9"/>
      <c r="K27" s="9"/>
      <c r="L27" s="43" t="s">
        <v>39</v>
      </c>
      <c r="M27" s="43"/>
      <c r="N27" s="43"/>
      <c r="O27" s="41">
        <f>SUM(O28:O29)</f>
        <v>0</v>
      </c>
      <c r="P27" s="41">
        <f>SUM(P28:P29)</f>
        <v>0</v>
      </c>
      <c r="Q27" s="16"/>
    </row>
    <row r="28" spans="1:17" x14ac:dyDescent="0.25">
      <c r="A28" s="24"/>
      <c r="B28" s="17"/>
      <c r="C28" s="44"/>
      <c r="D28" s="40" t="s">
        <v>7</v>
      </c>
      <c r="E28" s="40"/>
      <c r="F28" s="40"/>
      <c r="G28" s="41">
        <v>1413813.25</v>
      </c>
      <c r="H28" s="41">
        <v>3909643.85</v>
      </c>
      <c r="I28" s="17"/>
      <c r="J28" s="17"/>
      <c r="K28" s="44"/>
      <c r="L28" s="43" t="s">
        <v>40</v>
      </c>
      <c r="M28" s="43"/>
      <c r="N28" s="43"/>
      <c r="O28" s="41">
        <v>0</v>
      </c>
      <c r="P28" s="41">
        <v>0</v>
      </c>
      <c r="Q28" s="16"/>
    </row>
    <row r="29" spans="1:17" x14ac:dyDescent="0.25">
      <c r="A29" s="24"/>
      <c r="B29" s="17"/>
      <c r="C29" s="25"/>
      <c r="D29" s="17"/>
      <c r="E29" s="25"/>
      <c r="F29" s="25"/>
      <c r="G29" s="36"/>
      <c r="H29" s="36"/>
      <c r="I29" s="17"/>
      <c r="J29" s="17"/>
      <c r="K29" s="44"/>
      <c r="L29" s="43" t="s">
        <v>41</v>
      </c>
      <c r="M29" s="43"/>
      <c r="N29" s="43"/>
      <c r="O29" s="41">
        <v>0</v>
      </c>
      <c r="P29" s="41">
        <v>0</v>
      </c>
      <c r="Q29" s="16"/>
    </row>
    <row r="30" spans="1:17" x14ac:dyDescent="0.25">
      <c r="A30" s="24"/>
      <c r="B30" s="17"/>
      <c r="C30" s="44"/>
      <c r="D30" s="40" t="s">
        <v>11</v>
      </c>
      <c r="E30" s="40"/>
      <c r="F30" s="40"/>
      <c r="G30" s="41">
        <v>0</v>
      </c>
      <c r="H30" s="41">
        <v>0</v>
      </c>
      <c r="I30" s="17"/>
      <c r="J30" s="17"/>
      <c r="K30" s="44"/>
      <c r="L30" s="42" t="s">
        <v>42</v>
      </c>
      <c r="M30" s="42"/>
      <c r="N30" s="42"/>
      <c r="O30" s="41">
        <v>-17806341.02</v>
      </c>
      <c r="P30" s="41">
        <v>13258502.91</v>
      </c>
      <c r="Q30" s="16"/>
    </row>
    <row r="31" spans="1:17" x14ac:dyDescent="0.25">
      <c r="A31" s="24"/>
      <c r="B31" s="17"/>
      <c r="C31" s="44"/>
      <c r="D31" s="40" t="s">
        <v>43</v>
      </c>
      <c r="E31" s="40"/>
      <c r="F31" s="40"/>
      <c r="G31" s="41">
        <v>0</v>
      </c>
      <c r="H31" s="41">
        <v>0</v>
      </c>
      <c r="I31" s="17"/>
      <c r="J31" s="17"/>
      <c r="K31" s="36"/>
      <c r="L31" s="5"/>
      <c r="M31" s="5"/>
      <c r="N31" s="5"/>
      <c r="O31" s="5"/>
      <c r="P31" s="5"/>
      <c r="Q31" s="16"/>
    </row>
    <row r="32" spans="1:17" x14ac:dyDescent="0.25">
      <c r="A32" s="24"/>
      <c r="B32" s="17"/>
      <c r="C32" s="44"/>
      <c r="D32" s="40" t="s">
        <v>44</v>
      </c>
      <c r="E32" s="40"/>
      <c r="F32" s="40"/>
      <c r="G32" s="41">
        <v>0</v>
      </c>
      <c r="H32" s="41">
        <v>0</v>
      </c>
      <c r="I32" s="17"/>
      <c r="J32" s="17"/>
      <c r="K32" s="44" t="s">
        <v>25</v>
      </c>
      <c r="L32" s="44"/>
      <c r="M32" s="44"/>
      <c r="N32" s="44"/>
      <c r="O32" s="39">
        <f>O33+O36</f>
        <v>2697394.07</v>
      </c>
      <c r="P32" s="39">
        <f>P33+P36</f>
        <v>6285232.1600000001</v>
      </c>
      <c r="Q32" s="16"/>
    </row>
    <row r="33" spans="1:17" x14ac:dyDescent="0.25">
      <c r="A33" s="24"/>
      <c r="B33" s="17"/>
      <c r="C33" s="44"/>
      <c r="D33" s="40" t="s">
        <v>14</v>
      </c>
      <c r="E33" s="40"/>
      <c r="F33" s="40"/>
      <c r="G33" s="41">
        <v>136958.65</v>
      </c>
      <c r="H33" s="41">
        <v>162666.87</v>
      </c>
      <c r="I33" s="17"/>
      <c r="J33" s="17"/>
      <c r="K33" s="9"/>
      <c r="L33" s="43" t="s">
        <v>45</v>
      </c>
      <c r="M33" s="43"/>
      <c r="N33" s="43"/>
      <c r="O33" s="41">
        <f>SUM(O34:O35)</f>
        <v>0</v>
      </c>
      <c r="P33" s="41">
        <f>SUM(P34:P35)</f>
        <v>0</v>
      </c>
      <c r="Q33" s="16"/>
    </row>
    <row r="34" spans="1:17" x14ac:dyDescent="0.25">
      <c r="A34" s="24"/>
      <c r="B34" s="17"/>
      <c r="C34" s="44"/>
      <c r="D34" s="40" t="s">
        <v>15</v>
      </c>
      <c r="E34" s="40"/>
      <c r="F34" s="40"/>
      <c r="G34" s="41">
        <v>0</v>
      </c>
      <c r="H34" s="41">
        <v>0</v>
      </c>
      <c r="I34" s="17"/>
      <c r="J34" s="17"/>
      <c r="K34" s="44"/>
      <c r="L34" s="43" t="s">
        <v>40</v>
      </c>
      <c r="M34" s="43"/>
      <c r="N34" s="43"/>
      <c r="O34" s="41">
        <v>0</v>
      </c>
      <c r="P34" s="41">
        <v>0</v>
      </c>
      <c r="Q34" s="16"/>
    </row>
    <row r="35" spans="1:17" x14ac:dyDescent="0.25">
      <c r="A35" s="24"/>
      <c r="B35" s="17"/>
      <c r="C35" s="44"/>
      <c r="D35" s="40" t="s">
        <v>17</v>
      </c>
      <c r="E35" s="40"/>
      <c r="F35" s="40"/>
      <c r="G35" s="41">
        <v>0</v>
      </c>
      <c r="H35" s="41">
        <v>0</v>
      </c>
      <c r="I35" s="17"/>
      <c r="J35" s="9"/>
      <c r="K35" s="44"/>
      <c r="L35" s="43" t="s">
        <v>41</v>
      </c>
      <c r="M35" s="43"/>
      <c r="N35" s="43"/>
      <c r="O35" s="41">
        <v>0</v>
      </c>
      <c r="P35" s="41">
        <v>0</v>
      </c>
      <c r="Q35" s="16"/>
    </row>
    <row r="36" spans="1:17" x14ac:dyDescent="0.25">
      <c r="A36" s="24"/>
      <c r="B36" s="17"/>
      <c r="C36" s="44"/>
      <c r="D36" s="40" t="s">
        <v>18</v>
      </c>
      <c r="E36" s="40"/>
      <c r="F36" s="40"/>
      <c r="G36" s="41">
        <v>0</v>
      </c>
      <c r="H36" s="41">
        <v>0</v>
      </c>
      <c r="I36" s="17"/>
      <c r="J36" s="17"/>
      <c r="K36" s="44"/>
      <c r="L36" s="42" t="s">
        <v>46</v>
      </c>
      <c r="M36" s="42"/>
      <c r="N36" s="42"/>
      <c r="O36" s="41">
        <v>2697394.07</v>
      </c>
      <c r="P36" s="41">
        <v>6285232.1600000001</v>
      </c>
      <c r="Q36" s="16"/>
    </row>
    <row r="37" spans="1:17" x14ac:dyDescent="0.25">
      <c r="A37" s="24"/>
      <c r="B37" s="17"/>
      <c r="C37" s="44"/>
      <c r="D37" s="40" t="s">
        <v>19</v>
      </c>
      <c r="E37" s="40"/>
      <c r="F37" s="40"/>
      <c r="G37" s="41">
        <v>0</v>
      </c>
      <c r="H37" s="41">
        <v>0</v>
      </c>
      <c r="I37" s="17"/>
      <c r="J37" s="17"/>
      <c r="K37" s="36"/>
      <c r="L37" s="5"/>
      <c r="M37" s="5"/>
      <c r="N37" s="5"/>
      <c r="O37" s="5"/>
      <c r="P37" s="5"/>
      <c r="Q37" s="16"/>
    </row>
    <row r="38" spans="1:17" x14ac:dyDescent="0.25">
      <c r="A38" s="24"/>
      <c r="B38" s="17"/>
      <c r="C38" s="44"/>
      <c r="D38" s="40" t="s">
        <v>20</v>
      </c>
      <c r="E38" s="40"/>
      <c r="F38" s="40"/>
      <c r="G38" s="41">
        <v>0</v>
      </c>
      <c r="H38" s="41">
        <v>0</v>
      </c>
      <c r="I38" s="17"/>
      <c r="J38" s="17"/>
      <c r="K38" s="37" t="s">
        <v>47</v>
      </c>
      <c r="L38" s="37"/>
      <c r="M38" s="37"/>
      <c r="N38" s="37"/>
      <c r="O38" s="39">
        <f>O26-O32</f>
        <v>-20503735.09</v>
      </c>
      <c r="P38" s="39">
        <f>P26-P32</f>
        <v>6973270.75</v>
      </c>
      <c r="Q38" s="16"/>
    </row>
    <row r="39" spans="1:17" x14ac:dyDescent="0.25">
      <c r="A39" s="24"/>
      <c r="B39" s="17"/>
      <c r="C39" s="25"/>
      <c r="D39" s="17"/>
      <c r="E39" s="25"/>
      <c r="F39" s="25"/>
      <c r="G39" s="36"/>
      <c r="H39" s="36"/>
      <c r="I39" s="17"/>
      <c r="J39" s="17"/>
      <c r="K39" s="5"/>
      <c r="L39" s="5"/>
      <c r="M39" s="5"/>
      <c r="N39" s="5"/>
      <c r="O39" s="5"/>
      <c r="P39" s="5"/>
      <c r="Q39" s="16"/>
    </row>
    <row r="40" spans="1:17" x14ac:dyDescent="0.25">
      <c r="A40" s="24"/>
      <c r="B40" s="17"/>
      <c r="C40" s="44"/>
      <c r="D40" s="40" t="s">
        <v>48</v>
      </c>
      <c r="E40" s="40"/>
      <c r="F40" s="40"/>
      <c r="G40" s="41">
        <v>0</v>
      </c>
      <c r="H40" s="41">
        <v>0</v>
      </c>
      <c r="I40" s="17"/>
      <c r="J40" s="17"/>
      <c r="K40" s="5"/>
      <c r="L40" s="5"/>
      <c r="M40" s="5"/>
      <c r="N40" s="5"/>
      <c r="O40" s="5"/>
      <c r="P40" s="5"/>
      <c r="Q40" s="16"/>
    </row>
    <row r="41" spans="1:17" x14ac:dyDescent="0.25">
      <c r="A41" s="24"/>
      <c r="B41" s="17"/>
      <c r="C41" s="44"/>
      <c r="D41" s="40" t="s">
        <v>26</v>
      </c>
      <c r="E41" s="40"/>
      <c r="F41" s="40"/>
      <c r="G41" s="41">
        <v>0</v>
      </c>
      <c r="H41" s="41">
        <v>0</v>
      </c>
      <c r="I41" s="17"/>
      <c r="J41" s="45" t="s">
        <v>49</v>
      </c>
      <c r="K41" s="45"/>
      <c r="L41" s="45"/>
      <c r="M41" s="45"/>
      <c r="N41" s="45"/>
      <c r="O41" s="46">
        <f>G46+O21+O38</f>
        <v>-2904428.2100000009</v>
      </c>
      <c r="P41" s="46">
        <f>H46+P21+P38</f>
        <v>1880882.5599999987</v>
      </c>
      <c r="Q41" s="16"/>
    </row>
    <row r="42" spans="1:17" x14ac:dyDescent="0.25">
      <c r="A42" s="24"/>
      <c r="B42" s="17"/>
      <c r="C42" s="44"/>
      <c r="D42" s="40" t="s">
        <v>21</v>
      </c>
      <c r="E42" s="40"/>
      <c r="F42" s="40"/>
      <c r="G42" s="41">
        <v>0</v>
      </c>
      <c r="H42" s="41">
        <v>0</v>
      </c>
      <c r="I42" s="17"/>
      <c r="J42" s="5"/>
      <c r="K42" s="5"/>
      <c r="L42" s="5"/>
      <c r="M42" s="5"/>
      <c r="N42" s="5"/>
      <c r="O42" s="5"/>
      <c r="P42" s="5"/>
      <c r="Q42" s="16"/>
    </row>
    <row r="43" spans="1:17" x14ac:dyDescent="0.25">
      <c r="A43" s="24"/>
      <c r="B43" s="17"/>
      <c r="C43" s="36"/>
      <c r="D43" s="36"/>
      <c r="E43" s="36"/>
      <c r="F43" s="36"/>
      <c r="G43" s="36"/>
      <c r="H43" s="36"/>
      <c r="I43" s="17"/>
      <c r="J43" s="5"/>
      <c r="K43" s="5"/>
      <c r="L43" s="5"/>
      <c r="M43" s="5"/>
      <c r="N43" s="5"/>
      <c r="O43" s="5"/>
      <c r="P43" s="5"/>
      <c r="Q43" s="16"/>
    </row>
    <row r="44" spans="1:17" x14ac:dyDescent="0.25">
      <c r="A44" s="24"/>
      <c r="B44" s="17"/>
      <c r="C44" s="44"/>
      <c r="D44" s="40" t="s">
        <v>50</v>
      </c>
      <c r="E44" s="40"/>
      <c r="F44" s="40"/>
      <c r="G44" s="41">
        <v>0</v>
      </c>
      <c r="H44" s="41">
        <v>0</v>
      </c>
      <c r="I44" s="17"/>
      <c r="J44" s="5"/>
      <c r="K44" s="5"/>
      <c r="L44" s="5"/>
      <c r="M44" s="5"/>
      <c r="N44" s="5"/>
      <c r="O44" s="5"/>
      <c r="P44" s="5"/>
      <c r="Q44" s="16"/>
    </row>
    <row r="45" spans="1:17" x14ac:dyDescent="0.25">
      <c r="A45" s="24"/>
      <c r="B45" s="17"/>
      <c r="C45" s="25"/>
      <c r="D45" s="17"/>
      <c r="E45" s="25"/>
      <c r="F45" s="25"/>
      <c r="G45" s="36"/>
      <c r="H45" s="36"/>
      <c r="I45" s="17"/>
      <c r="J45" s="45" t="s">
        <v>51</v>
      </c>
      <c r="K45" s="45"/>
      <c r="L45" s="45"/>
      <c r="M45" s="45"/>
      <c r="N45" s="45"/>
      <c r="O45" s="46">
        <v>33022338.390000001</v>
      </c>
      <c r="P45" s="46">
        <v>31141455.829999998</v>
      </c>
      <c r="Q45" s="16"/>
    </row>
    <row r="46" spans="1:17" x14ac:dyDescent="0.25">
      <c r="A46" s="47"/>
      <c r="B46" s="48"/>
      <c r="C46" s="37" t="s">
        <v>52</v>
      </c>
      <c r="D46" s="37"/>
      <c r="E46" s="37"/>
      <c r="F46" s="37"/>
      <c r="G46" s="46">
        <f>G12-G25</f>
        <v>3276599.8899999987</v>
      </c>
      <c r="H46" s="46">
        <f>H12-H25</f>
        <v>4850896.93</v>
      </c>
      <c r="I46" s="48"/>
      <c r="J46" s="45" t="s">
        <v>53</v>
      </c>
      <c r="K46" s="45"/>
      <c r="L46" s="45"/>
      <c r="M46" s="45"/>
      <c r="N46" s="45"/>
      <c r="O46" s="46">
        <f>+O45+O41</f>
        <v>30117910.18</v>
      </c>
      <c r="P46" s="46">
        <f>+P41+P45</f>
        <v>33022338.389999997</v>
      </c>
      <c r="Q46" s="49"/>
    </row>
    <row r="47" spans="1:17" x14ac:dyDescent="0.25">
      <c r="A47" s="50"/>
      <c r="B47" s="21"/>
      <c r="C47" s="51"/>
      <c r="D47" s="51"/>
      <c r="E47" s="51"/>
      <c r="F47" s="51"/>
      <c r="G47" s="52"/>
      <c r="H47" s="52"/>
      <c r="I47" s="21"/>
      <c r="J47" s="18"/>
      <c r="K47" s="18"/>
      <c r="L47" s="18"/>
      <c r="M47" s="18"/>
      <c r="N47" s="18"/>
      <c r="O47" s="53"/>
      <c r="P47" s="18"/>
      <c r="Q47" s="19"/>
    </row>
    <row r="48" spans="1:17" x14ac:dyDescent="0.25">
      <c r="A48" s="17"/>
      <c r="B48" s="11"/>
      <c r="C48" s="11"/>
      <c r="D48" s="11"/>
      <c r="E48" s="11"/>
      <c r="F48" s="11"/>
      <c r="G48" s="17"/>
      <c r="H48" s="17"/>
      <c r="I48" s="17"/>
      <c r="J48" s="17"/>
      <c r="K48" s="36"/>
      <c r="L48" s="36"/>
      <c r="M48" s="36"/>
      <c r="N48" s="36"/>
      <c r="O48" s="38"/>
      <c r="P48" s="38"/>
      <c r="Q48" s="9"/>
    </row>
  </sheetData>
  <mergeCells count="54">
    <mergeCell ref="L36:N36"/>
    <mergeCell ref="D37:F37"/>
    <mergeCell ref="D38:F38"/>
    <mergeCell ref="K38:N38"/>
    <mergeCell ref="D40:F40"/>
    <mergeCell ref="D41:F41"/>
    <mergeCell ref="J41:N41"/>
    <mergeCell ref="J24:N24"/>
    <mergeCell ref="C25:F25"/>
    <mergeCell ref="D26:F26"/>
    <mergeCell ref="D27:F27"/>
    <mergeCell ref="D28:F28"/>
    <mergeCell ref="D30:F30"/>
    <mergeCell ref="L30:N30"/>
    <mergeCell ref="L19:N19"/>
    <mergeCell ref="D20:F20"/>
    <mergeCell ref="L20:N20"/>
    <mergeCell ref="D21:F21"/>
    <mergeCell ref="K21:N21"/>
    <mergeCell ref="D22:F22"/>
    <mergeCell ref="D13:F13"/>
    <mergeCell ref="L13:N13"/>
    <mergeCell ref="D14:F14"/>
    <mergeCell ref="L14:N14"/>
    <mergeCell ref="D15:F15"/>
    <mergeCell ref="L15:N15"/>
    <mergeCell ref="H6:N6"/>
    <mergeCell ref="B8:E8"/>
    <mergeCell ref="J8:M8"/>
    <mergeCell ref="B10:F10"/>
    <mergeCell ref="J10:N10"/>
    <mergeCell ref="C12:F12"/>
    <mergeCell ref="K12:N12"/>
    <mergeCell ref="E1:O1"/>
    <mergeCell ref="E2:O2"/>
    <mergeCell ref="E3:O3"/>
    <mergeCell ref="E4:O4"/>
    <mergeCell ref="B6:D6"/>
    <mergeCell ref="D33:F33"/>
    <mergeCell ref="D34:F34"/>
    <mergeCell ref="D35:F35"/>
    <mergeCell ref="D36:F36"/>
    <mergeCell ref="D31:F31"/>
    <mergeCell ref="D32:F32"/>
    <mergeCell ref="D16:F16"/>
    <mergeCell ref="D17:F17"/>
    <mergeCell ref="D18:F18"/>
    <mergeCell ref="D19:F19"/>
    <mergeCell ref="D44:F44"/>
    <mergeCell ref="C46:F46"/>
    <mergeCell ref="D42:F42"/>
    <mergeCell ref="J45:N45"/>
    <mergeCell ref="J46:N46"/>
    <mergeCell ref="D23:E23"/>
  </mergeCells>
  <printOptions horizontalCentered="1"/>
  <pageMargins left="0" right="0" top="0" bottom="0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2017-08-31T19:29:15Z</cp:lastPrinted>
  <dcterms:created xsi:type="dcterms:W3CDTF">2017-08-31T19:09:55Z</dcterms:created>
  <dcterms:modified xsi:type="dcterms:W3CDTF">2017-08-31T19:33:41Z</dcterms:modified>
</cp:coreProperties>
</file>